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11640" activeTab="0"/>
  </bookViews>
  <sheets>
    <sheet name="Berekening trainingschijf" sheetId="1" r:id="rId1"/>
  </sheets>
  <definedNames/>
  <calcPr fullCalcOnLoad="1"/>
</workbook>
</file>

<file path=xl/sharedStrings.xml><?xml version="1.0" encoding="utf-8"?>
<sst xmlns="http://schemas.openxmlformats.org/spreadsheetml/2006/main" count="58" uniqueCount="39">
  <si>
    <t>ALLEEN DE GEEL GEKLEURDE CELLEN INVULLEN OF WIJZIGEN</t>
  </si>
  <si>
    <t>De formule:</t>
  </si>
  <si>
    <t>TSh = Traningschijf hoogte. Dit is de hoogte van het centrum van de trainingschijf ten opzichte van het (vloer)oppervlak van het schietpunt of brits.</t>
  </si>
  <si>
    <t>TSh = Oh ( 1 – (TSa / WSa)) + ((WSh x TSa) / WSa)</t>
  </si>
  <si>
    <t>TSa = De afstand waarop je de trainingschijf of het richtpunt ophangt.</t>
  </si>
  <si>
    <t>Oh = Ooghoogte. Dit is de afstand van je oog tot het (vloer)oppervlak van het schietpunt of schietbrits terwijl je in de schiethouding door de richtmiddelen kijkt.</t>
  </si>
  <si>
    <t>WSa = Wedstrijdschijf afstand. Dit is de afstand van de wedstrijdschijf tot de vuurlijn tijdens de wedstrijd.</t>
  </si>
  <si>
    <t>WSh = Wedstrijdschijf hoogte. Dit is de hoogte van het centrum van de wedstrijdschijf ten opzichte van het (vloer)oppervak van het schietpunt of schietbrits tijdens de wedstrijd.</t>
  </si>
  <si>
    <t>Oh</t>
  </si>
  <si>
    <t>WSh</t>
  </si>
  <si>
    <t>Alle maten invullen in mm, cm of m.</t>
  </si>
  <si>
    <t>TSa</t>
  </si>
  <si>
    <t>Berekening van trainingschijf hoogte</t>
  </si>
  <si>
    <t>WSh = Oh – ((WSa / Oa) x (Oh – RKh))</t>
  </si>
  <si>
    <t>Oa = Oogafstand. Dit is de horizontale afstand van je oog tot het centrum van de ringkorrel</t>
  </si>
  <si>
    <t>RKh = RingKorrel hoogte. Dit is de hoogte van het centrum van de ringkorrel tot het (vloer)oppervlak van het schietpunt of de schietbrits</t>
  </si>
  <si>
    <t>Oa</t>
  </si>
  <si>
    <t>RKh</t>
  </si>
  <si>
    <t>WSd = Wedstrijdschijf diameter.</t>
  </si>
  <si>
    <t>Berekening van wedstrijdschijf hoogte</t>
  </si>
  <si>
    <t>WSd</t>
  </si>
  <si>
    <t>TSd = (TSa / WSa)*WSd</t>
  </si>
  <si>
    <t>WSa</t>
  </si>
  <si>
    <t>Berekening van trainingschijf visueel-diameter</t>
  </si>
  <si>
    <t>Berekening van trainingschijf ring-diameter</t>
  </si>
  <si>
    <t>Met positieve schotwaardering</t>
  </si>
  <si>
    <t>* op gereduceerde schijf en -afstand</t>
  </si>
  <si>
    <t>RDr = gereduceerde ringdiameter           RDn = normale ringdiameter         DKg = diameter gebruikte kogel *</t>
  </si>
  <si>
    <t>Na = normale afstand                            Ra = gereduceerde afstand          DKn = normale diameter kogel</t>
  </si>
  <si>
    <t>Na</t>
  </si>
  <si>
    <t>Ra</t>
  </si>
  <si>
    <t>RDn</t>
  </si>
  <si>
    <t>DKn</t>
  </si>
  <si>
    <t xml:space="preserve">Ringdiameter Rdr </t>
  </si>
  <si>
    <t xml:space="preserve">Wedstrijdschijf hoogte WSh </t>
  </si>
  <si>
    <t xml:space="preserve">Trainingschijf diameter TSd </t>
  </si>
  <si>
    <t xml:space="preserve">Trainingschijf hoogte TSh </t>
  </si>
  <si>
    <t>Rdr = [ (Ra / Na) x (RDn + DKn)] - DKn</t>
  </si>
  <si>
    <t>Rdr = [ (Ra / Na) x (RDn + DKn)] + DKn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</si>
</sst>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b/>
      <i/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3" borderId="2" xfId="0" applyNumberFormat="1" applyFill="1" applyBorder="1" applyAlignment="1" applyProtection="1">
      <alignment/>
      <protection locked="0"/>
    </xf>
    <xf numFmtId="0" fontId="0" fillId="3" borderId="3" xfId="0" applyNumberForma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0" fontId="0" fillId="3" borderId="4" xfId="0" applyNumberFormat="1" applyFill="1" applyBorder="1" applyAlignment="1" applyProtection="1">
      <alignment/>
      <protection locked="0"/>
    </xf>
    <xf numFmtId="0" fontId="9" fillId="0" borderId="0" xfId="0" applyFont="1" applyAlignment="1">
      <alignment/>
    </xf>
    <xf numFmtId="0" fontId="0" fillId="0" borderId="0" xfId="0" applyNumberFormat="1" applyFill="1" applyBorder="1" applyAlignment="1" applyProtection="1">
      <alignment/>
      <protection locked="0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1</xdr:col>
      <xdr:colOff>85725</xdr:colOff>
      <xdr:row>10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62150"/>
          <a:ext cx="85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0</xdr:row>
      <xdr:rowOff>47625</xdr:rowOff>
    </xdr:from>
    <xdr:to>
      <xdr:col>6</xdr:col>
      <xdr:colOff>161925</xdr:colOff>
      <xdr:row>0</xdr:row>
      <xdr:rowOff>419100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47625"/>
          <a:ext cx="2876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0</xdr:row>
      <xdr:rowOff>28575</xdr:rowOff>
    </xdr:from>
    <xdr:to>
      <xdr:col>7</xdr:col>
      <xdr:colOff>228600</xdr:colOff>
      <xdr:row>0</xdr:row>
      <xdr:rowOff>457200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57675" y="28575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21</xdr:row>
      <xdr:rowOff>66675</xdr:rowOff>
    </xdr:from>
    <xdr:to>
      <xdr:col>12</xdr:col>
      <xdr:colOff>0</xdr:colOff>
      <xdr:row>31</xdr:row>
      <xdr:rowOff>152400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5250" y="3838575"/>
          <a:ext cx="742950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257175</xdr:colOff>
      <xdr:row>64</xdr:row>
      <xdr:rowOff>123825</xdr:rowOff>
    </xdr:from>
    <xdr:to>
      <xdr:col>12</xdr:col>
      <xdr:colOff>123825</xdr:colOff>
      <xdr:row>75</xdr:row>
      <xdr:rowOff>38100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57175" y="10877550"/>
          <a:ext cx="73914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2:H101"/>
  <sheetViews>
    <sheetView showGridLines="0" tabSelected="1" workbookViewId="0" topLeftCell="A1">
      <selection activeCell="A1" sqref="A1"/>
    </sheetView>
  </sheetViews>
  <sheetFormatPr defaultColWidth="9.140625" defaultRowHeight="12.75"/>
  <cols>
    <col min="2" max="2" width="12.28125" style="0" customWidth="1"/>
  </cols>
  <sheetData>
    <row r="1" ht="37.5" customHeight="1"/>
    <row r="2" spans="2:5" ht="11.25" customHeight="1">
      <c r="B2" s="4"/>
      <c r="E2" s="8" t="s">
        <v>0</v>
      </c>
    </row>
    <row r="3" ht="11.25" customHeight="1"/>
    <row r="4" ht="18">
      <c r="B4" s="4" t="s">
        <v>12</v>
      </c>
    </row>
    <row r="6" ht="12.75">
      <c r="B6" s="7" t="s">
        <v>2</v>
      </c>
    </row>
    <row r="7" ht="12.75">
      <c r="B7" s="7" t="s">
        <v>4</v>
      </c>
    </row>
    <row r="8" ht="12.75">
      <c r="B8" s="7" t="s">
        <v>5</v>
      </c>
    </row>
    <row r="9" ht="12.75">
      <c r="B9" s="7" t="s">
        <v>6</v>
      </c>
    </row>
    <row r="10" ht="12.75">
      <c r="B10" s="7" t="s">
        <v>7</v>
      </c>
    </row>
    <row r="11" ht="12.75">
      <c r="B11" s="7"/>
    </row>
    <row r="12" ht="12.75">
      <c r="B12" s="7" t="s">
        <v>10</v>
      </c>
    </row>
    <row r="14" spans="2:4" ht="12.75">
      <c r="B14" s="9" t="s">
        <v>1</v>
      </c>
      <c r="D14" t="s">
        <v>3</v>
      </c>
    </row>
    <row r="16" ht="13.5" thickBot="1"/>
    <row r="17" spans="2:7" ht="12.75">
      <c r="B17" s="1" t="s">
        <v>11</v>
      </c>
      <c r="C17" s="10">
        <v>10</v>
      </c>
      <c r="G17" s="5"/>
    </row>
    <row r="18" spans="2:7" ht="12.75">
      <c r="B18" s="1" t="s">
        <v>8</v>
      </c>
      <c r="C18" s="11">
        <v>1.6</v>
      </c>
      <c r="G18" s="5"/>
    </row>
    <row r="19" spans="2:7" ht="12.75">
      <c r="B19" s="1" t="s">
        <v>22</v>
      </c>
      <c r="C19" s="11">
        <v>50</v>
      </c>
      <c r="G19" s="5"/>
    </row>
    <row r="20" spans="2:3" ht="13.5" thickBot="1">
      <c r="B20" s="1" t="s">
        <v>9</v>
      </c>
      <c r="C20" s="13">
        <v>0.75</v>
      </c>
    </row>
    <row r="21" spans="6:8" ht="13.5" thickBot="1">
      <c r="F21" s="12" t="s">
        <v>36</v>
      </c>
      <c r="G21" s="2">
        <f>C18*(1-(C17/C19))+((C20*C17)/C19)</f>
        <v>1.4300000000000002</v>
      </c>
      <c r="H21" s="1"/>
    </row>
    <row r="22" spans="6:8" ht="12.75">
      <c r="F22" s="12"/>
      <c r="G22" s="6"/>
      <c r="H22" s="1"/>
    </row>
    <row r="23" spans="6:8" ht="12.75">
      <c r="F23" s="12"/>
      <c r="G23" s="6"/>
      <c r="H23" s="1"/>
    </row>
    <row r="24" spans="6:8" ht="12.75">
      <c r="F24" s="12"/>
      <c r="G24" s="6"/>
      <c r="H24" s="1"/>
    </row>
    <row r="25" spans="6:8" ht="12.75">
      <c r="F25" s="12"/>
      <c r="G25" s="6"/>
      <c r="H25" s="1"/>
    </row>
    <row r="26" spans="6:8" ht="12.75">
      <c r="F26" s="12"/>
      <c r="G26" s="6"/>
      <c r="H26" s="1"/>
    </row>
    <row r="27" spans="6:8" ht="12.75">
      <c r="F27" s="12"/>
      <c r="G27" s="6"/>
      <c r="H27" s="1"/>
    </row>
    <row r="28" spans="6:8" ht="12.75">
      <c r="F28" s="12"/>
      <c r="G28" s="6"/>
      <c r="H28" s="1"/>
    </row>
    <row r="29" spans="6:8" ht="12.75">
      <c r="F29" s="12"/>
      <c r="G29" s="6"/>
      <c r="H29" s="1"/>
    </row>
    <row r="30" spans="6:8" ht="12.75">
      <c r="F30" s="12"/>
      <c r="G30" s="6"/>
      <c r="H30" s="1"/>
    </row>
    <row r="31" spans="6:8" ht="12.75">
      <c r="F31" s="12"/>
      <c r="G31" s="6"/>
      <c r="H31" s="1"/>
    </row>
    <row r="32" spans="6:8" ht="12.75">
      <c r="F32" s="12"/>
      <c r="G32" s="6"/>
      <c r="H32" s="1"/>
    </row>
    <row r="33" spans="6:8" ht="12.75">
      <c r="F33" s="12"/>
      <c r="G33" s="6"/>
      <c r="H33" s="1"/>
    </row>
    <row r="34" spans="6:8" ht="12.75">
      <c r="F34" s="12"/>
      <c r="G34" s="6"/>
      <c r="H34" s="1"/>
    </row>
    <row r="35" ht="18">
      <c r="B35" s="4" t="s">
        <v>23</v>
      </c>
    </row>
    <row r="36" ht="11.25" customHeight="1"/>
    <row r="37" ht="12.75">
      <c r="B37" s="7" t="s">
        <v>4</v>
      </c>
    </row>
    <row r="38" ht="12.75">
      <c r="B38" s="7" t="s">
        <v>6</v>
      </c>
    </row>
    <row r="39" ht="12.75">
      <c r="B39" s="7" t="s">
        <v>18</v>
      </c>
    </row>
    <row r="40" ht="11.25" customHeight="1"/>
    <row r="41" spans="2:4" ht="12.75">
      <c r="B41" s="9" t="s">
        <v>1</v>
      </c>
      <c r="D41" s="3" t="s">
        <v>21</v>
      </c>
    </row>
    <row r="42" ht="11.25" customHeight="1" thickBot="1"/>
    <row r="43" spans="2:3" ht="11.25" customHeight="1">
      <c r="B43" s="1" t="s">
        <v>11</v>
      </c>
      <c r="C43" s="10">
        <v>5</v>
      </c>
    </row>
    <row r="44" spans="2:3" ht="11.25" customHeight="1">
      <c r="B44" s="1" t="s">
        <v>22</v>
      </c>
      <c r="C44" s="11">
        <v>50</v>
      </c>
    </row>
    <row r="45" spans="2:3" ht="11.25" customHeight="1" thickBot="1">
      <c r="B45" s="1" t="s">
        <v>20</v>
      </c>
      <c r="C45" s="13">
        <v>0.114</v>
      </c>
    </row>
    <row r="46" ht="11.25" customHeight="1" thickBot="1"/>
    <row r="47" spans="6:8" ht="13.5" thickBot="1">
      <c r="F47" s="12" t="s">
        <v>35</v>
      </c>
      <c r="G47" s="2">
        <f>(C43/C44)*C45</f>
        <v>0.0114</v>
      </c>
      <c r="H47" s="1"/>
    </row>
    <row r="48" spans="6:8" ht="12.75">
      <c r="F48" s="12"/>
      <c r="G48" s="6"/>
      <c r="H48" s="1"/>
    </row>
    <row r="49" ht="11.25" customHeight="1"/>
    <row r="50" ht="18">
      <c r="B50" s="4" t="s">
        <v>19</v>
      </c>
    </row>
    <row r="52" ht="12.75">
      <c r="B52" s="7" t="s">
        <v>7</v>
      </c>
    </row>
    <row r="53" ht="12.75">
      <c r="B53" s="7" t="s">
        <v>5</v>
      </c>
    </row>
    <row r="54" ht="12.75">
      <c r="B54" s="7" t="s">
        <v>6</v>
      </c>
    </row>
    <row r="55" ht="12.75">
      <c r="B55" s="7" t="s">
        <v>14</v>
      </c>
    </row>
    <row r="56" ht="12.75">
      <c r="B56" s="7" t="s">
        <v>15</v>
      </c>
    </row>
    <row r="58" spans="2:4" ht="12.75">
      <c r="B58" s="9" t="s">
        <v>1</v>
      </c>
      <c r="D58" s="3" t="s">
        <v>13</v>
      </c>
    </row>
    <row r="59" ht="13.5" thickBot="1"/>
    <row r="60" spans="2:7" ht="12.75">
      <c r="B60" s="1" t="s">
        <v>22</v>
      </c>
      <c r="C60" s="10">
        <v>50</v>
      </c>
      <c r="G60" s="5"/>
    </row>
    <row r="61" spans="2:7" ht="12.75">
      <c r="B61" s="1" t="s">
        <v>8</v>
      </c>
      <c r="C61" s="11">
        <v>1.6</v>
      </c>
      <c r="G61" s="5"/>
    </row>
    <row r="62" spans="2:7" ht="12.75">
      <c r="B62" s="1" t="s">
        <v>16</v>
      </c>
      <c r="C62" s="11">
        <v>1</v>
      </c>
      <c r="G62" s="5"/>
    </row>
    <row r="63" spans="2:3" ht="13.5" thickBot="1">
      <c r="B63" s="1" t="s">
        <v>17</v>
      </c>
      <c r="C63" s="13">
        <v>1.58</v>
      </c>
    </row>
    <row r="64" spans="6:8" ht="13.5" thickBot="1">
      <c r="F64" s="12" t="s">
        <v>34</v>
      </c>
      <c r="G64" s="2">
        <f>C61-((C60/C62)*(C61-C63))</f>
        <v>0.5999999999999992</v>
      </c>
      <c r="H64" s="1"/>
    </row>
    <row r="78" ht="18">
      <c r="B78" s="4" t="s">
        <v>24</v>
      </c>
    </row>
    <row r="79" ht="14.25">
      <c r="B79" s="14"/>
    </row>
    <row r="81" ht="12.75">
      <c r="B81" t="s">
        <v>27</v>
      </c>
    </row>
    <row r="82" ht="12.75">
      <c r="B82" t="s">
        <v>28</v>
      </c>
    </row>
    <row r="83" ht="12.75">
      <c r="B83" t="s">
        <v>26</v>
      </c>
    </row>
    <row r="84" ht="12.75">
      <c r="B84" s="7" t="s">
        <v>10</v>
      </c>
    </row>
    <row r="85" ht="7.5" customHeight="1">
      <c r="B85" s="7"/>
    </row>
    <row r="86" ht="14.25">
      <c r="B86" s="14" t="s">
        <v>25</v>
      </c>
    </row>
    <row r="87" spans="2:4" ht="12.75">
      <c r="B87" s="9" t="s">
        <v>1</v>
      </c>
      <c r="D87" s="3" t="s">
        <v>37</v>
      </c>
    </row>
    <row r="88" ht="7.5" customHeight="1" thickBot="1">
      <c r="B88" s="14"/>
    </row>
    <row r="89" spans="2:7" ht="12.75">
      <c r="B89" s="1" t="s">
        <v>30</v>
      </c>
      <c r="C89" s="10">
        <v>25</v>
      </c>
      <c r="G89" s="5"/>
    </row>
    <row r="90" spans="2:7" ht="12.75">
      <c r="B90" s="1" t="s">
        <v>29</v>
      </c>
      <c r="C90" s="11">
        <v>50</v>
      </c>
      <c r="G90" s="5"/>
    </row>
    <row r="91" spans="2:7" ht="12.75">
      <c r="B91" s="1" t="s">
        <v>31</v>
      </c>
      <c r="C91" s="11">
        <v>26.4</v>
      </c>
      <c r="G91" s="5"/>
    </row>
    <row r="92" spans="2:3" ht="13.5" thickBot="1">
      <c r="B92" s="1" t="s">
        <v>32</v>
      </c>
      <c r="C92" s="13">
        <v>5.6</v>
      </c>
    </row>
    <row r="93" spans="6:8" ht="13.5" thickBot="1">
      <c r="F93" s="12" t="s">
        <v>33</v>
      </c>
      <c r="G93" s="2">
        <f>((C89/C90)*(C91+C92))-C92</f>
        <v>10.4</v>
      </c>
      <c r="H93" s="1"/>
    </row>
    <row r="94" spans="2:3" ht="12.75">
      <c r="B94" s="1"/>
      <c r="C94" s="15"/>
    </row>
    <row r="95" spans="2:4" ht="12.75">
      <c r="B95" s="9" t="s">
        <v>1</v>
      </c>
      <c r="D95" s="3" t="s">
        <v>38</v>
      </c>
    </row>
    <row r="96" ht="7.5" customHeight="1" thickBot="1"/>
    <row r="97" spans="2:7" ht="12.75">
      <c r="B97" s="1" t="s">
        <v>30</v>
      </c>
      <c r="C97" s="10">
        <v>25</v>
      </c>
      <c r="G97" s="5"/>
    </row>
    <row r="98" spans="2:7" ht="12.75">
      <c r="B98" s="1" t="s">
        <v>29</v>
      </c>
      <c r="C98" s="11">
        <v>50</v>
      </c>
      <c r="G98" s="5"/>
    </row>
    <row r="99" spans="2:7" ht="12.75">
      <c r="B99" s="1" t="s">
        <v>31</v>
      </c>
      <c r="C99" s="11">
        <v>26.4</v>
      </c>
      <c r="G99" s="5"/>
    </row>
    <row r="100" spans="2:3" ht="13.5" thickBot="1">
      <c r="B100" s="1" t="s">
        <v>32</v>
      </c>
      <c r="C100" s="13">
        <v>5.6</v>
      </c>
    </row>
    <row r="101" spans="6:8" ht="13.5" thickBot="1">
      <c r="F101" s="12" t="s">
        <v>33</v>
      </c>
      <c r="G101" s="2">
        <f>((C97/C98)*(C99+C100))+C100</f>
        <v>21.6</v>
      </c>
      <c r="H101" s="1"/>
    </row>
  </sheetData>
  <sheetProtection sheet="1" objects="1" scenarios="1"/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DHV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B. Thijsse</dc:creator>
  <cp:keywords/>
  <dc:description/>
  <cp:lastModifiedBy>NV PWN</cp:lastModifiedBy>
  <dcterms:created xsi:type="dcterms:W3CDTF">2007-06-15T10:23:52Z</dcterms:created>
  <dcterms:modified xsi:type="dcterms:W3CDTF">2011-03-11T09:30:45Z</dcterms:modified>
  <cp:category/>
  <cp:version/>
  <cp:contentType/>
  <cp:contentStatus/>
</cp:coreProperties>
</file>