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4352" windowHeight="8196" activeTab="0"/>
  </bookViews>
  <sheets>
    <sheet name="Berekening Steunhoogte" sheetId="1" r:id="rId1"/>
    <sheet name="Verhoging" sheetId="2" r:id="rId2"/>
  </sheets>
  <definedNames/>
  <calcPr fullCalcOnLoad="1"/>
</workbook>
</file>

<file path=xl/sharedStrings.xml><?xml version="1.0" encoding="utf-8"?>
<sst xmlns="http://schemas.openxmlformats.org/spreadsheetml/2006/main" count="57" uniqueCount="44">
  <si>
    <t>Vrijstaand-opgelegd steunhoogte berekenen</t>
  </si>
  <si>
    <t>bij gewijzigde plankhoogte en met gebruik van een opstap</t>
  </si>
  <si>
    <t>ΔSH = (-1 x ((OA / SA) x OH)) + (OH - ΔPH)</t>
  </si>
  <si>
    <t>ΔSH = verschil in steunhoogte</t>
  </si>
  <si>
    <t>OH   = Opstaphoogte</t>
  </si>
  <si>
    <t>OA   = Oogafstand tot steun</t>
  </si>
  <si>
    <t>ΔPH = Plankhoogte verschil</t>
  </si>
  <si>
    <t>SA   = Schietafstand</t>
  </si>
  <si>
    <t>Formule:</t>
  </si>
  <si>
    <t>Oogafstand tot steun</t>
  </si>
  <si>
    <t>Schietafstand</t>
  </si>
  <si>
    <t>Opstaphoogte</t>
  </si>
  <si>
    <t>Plankhoogte verschil</t>
  </si>
  <si>
    <t>mm</t>
  </si>
  <si>
    <t>m</t>
  </si>
  <si>
    <t>Verschil in steunhoogte</t>
  </si>
  <si>
    <t xml:space="preserve">Opmerking: </t>
  </si>
  <si>
    <t xml:space="preserve">Is de uitkomst van de berekening negatief, dan moet de steunhoogte met de berekende afstand verlaagd worden. </t>
  </si>
  <si>
    <t>Is de uitkomst van de berekening positief, dan moet de steunhoogte met de berekende afstand verhoogd worden.</t>
  </si>
  <si>
    <r>
      <t xml:space="preserve">(plank hoger: +getal; plank lager: </t>
    </r>
    <r>
      <rPr>
        <sz val="10"/>
        <rFont val="Calibri"/>
        <family val="2"/>
      </rPr>
      <t>–</t>
    </r>
    <r>
      <rPr>
        <sz val="10"/>
        <rFont val="Arial"/>
        <family val="0"/>
      </rPr>
      <t>getal)</t>
    </r>
  </si>
  <si>
    <t>Alleen de geel gekleurde cellen invullen of wijzigen</t>
  </si>
  <si>
    <t>Steunhoogte</t>
  </si>
  <si>
    <t>cm</t>
  </si>
  <si>
    <t>delta h</t>
  </si>
  <si>
    <t>punt P</t>
  </si>
  <si>
    <t>OH = Ooghoogte in schiethouding</t>
  </si>
  <si>
    <t>STa = Steunafstand</t>
  </si>
  <si>
    <t>SCa = Schijfafstand</t>
  </si>
  <si>
    <t>SCh = Schijfhoogte</t>
  </si>
  <si>
    <t>Punt P is het punt op de richtlijn ter plaatste van de steun.</t>
  </si>
  <si>
    <t>H = afstand richtlijn (punt P) tot onderkant lade</t>
  </si>
  <si>
    <r>
      <t>Δ</t>
    </r>
    <r>
      <rPr>
        <sz val="10"/>
        <rFont val="Arial"/>
        <family val="0"/>
      </rPr>
      <t>h = afstand richtlijn (punt P) tot ooghoogte</t>
    </r>
  </si>
  <si>
    <t>Formules:</t>
  </si>
  <si>
    <t>Δh = (STa/Sca)x(SCh-OH)</t>
  </si>
  <si>
    <t>OH-(dh+H)</t>
  </si>
  <si>
    <t>Schijfhoogte [Sca]</t>
  </si>
  <si>
    <t>Schijfafstand [Sca]</t>
  </si>
  <si>
    <t>Steunafstand [Sta]</t>
  </si>
  <si>
    <t>Ooghoogte [OH]</t>
  </si>
  <si>
    <t>Afstand richtlijn-ond.lade [H]</t>
  </si>
  <si>
    <t>STh = punt P - H</t>
  </si>
  <si>
    <t>als OH&gt;SCh: punt P = OH - delta h; als OH&lt;SCh: punt P = OH + delta h</t>
  </si>
  <si>
    <t>opm.: in schiethouding</t>
  </si>
  <si>
    <t>opm.: afstand schouder-steun (is ca. armlengte)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</si>
</sst>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" fontId="1" fillId="35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0" fontId="1" fillId="36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5</xdr:col>
      <xdr:colOff>428625</xdr:colOff>
      <xdr:row>2</xdr:row>
      <xdr:rowOff>95250</xdr:rowOff>
    </xdr:to>
    <xdr:pic>
      <xdr:nvPicPr>
        <xdr:cNvPr id="1" name="Picture 28" descr="logoT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29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23</xdr:row>
      <xdr:rowOff>19050</xdr:rowOff>
    </xdr:from>
    <xdr:to>
      <xdr:col>10</xdr:col>
      <xdr:colOff>314325</xdr:colOff>
      <xdr:row>42</xdr:row>
      <xdr:rowOff>47625</xdr:rowOff>
    </xdr:to>
    <xdr:pic>
      <xdr:nvPicPr>
        <xdr:cNvPr id="2" name="Picture 2" descr="VO Steunhoogte Bereken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743325"/>
          <a:ext cx="61436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6</xdr:col>
      <xdr:colOff>104775</xdr:colOff>
      <xdr:row>2</xdr:row>
      <xdr:rowOff>95250</xdr:rowOff>
    </xdr:to>
    <xdr:pic>
      <xdr:nvPicPr>
        <xdr:cNvPr id="1" name="Picture 28" descr="logoT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29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15</xdr:row>
      <xdr:rowOff>57150</xdr:rowOff>
    </xdr:from>
    <xdr:to>
      <xdr:col>12</xdr:col>
      <xdr:colOff>314325</xdr:colOff>
      <xdr:row>28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409825"/>
          <a:ext cx="683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G29"/>
  <sheetViews>
    <sheetView showGridLines="0" tabSelected="1" zoomScalePageLayoutView="0" workbookViewId="0" topLeftCell="A4">
      <selection activeCell="I12" sqref="I12"/>
    </sheetView>
  </sheetViews>
  <sheetFormatPr defaultColWidth="9.140625" defaultRowHeight="12.75"/>
  <cols>
    <col min="1" max="6" width="9.140625" style="10" customWidth="1"/>
    <col min="7" max="7" width="10.7109375" style="10" bestFit="1" customWidth="1"/>
    <col min="8" max="16384" width="9.140625" style="10" customWidth="1"/>
  </cols>
  <sheetData>
    <row r="2" ht="12.75">
      <c r="G2" s="11" t="s">
        <v>20</v>
      </c>
    </row>
    <row r="4" ht="12.75">
      <c r="F4" s="12" t="s">
        <v>0</v>
      </c>
    </row>
    <row r="6" spans="3:5" ht="12.75">
      <c r="C6" s="13" t="s">
        <v>35</v>
      </c>
      <c r="D6" s="7">
        <v>1350</v>
      </c>
      <c r="E6" s="10" t="s">
        <v>13</v>
      </c>
    </row>
    <row r="7" spans="3:5" ht="12.75">
      <c r="C7" s="13" t="s">
        <v>36</v>
      </c>
      <c r="D7" s="7">
        <v>10000</v>
      </c>
      <c r="E7" s="10" t="s">
        <v>13</v>
      </c>
    </row>
    <row r="8" spans="3:7" ht="12.75">
      <c r="C8" s="13" t="s">
        <v>37</v>
      </c>
      <c r="D8" s="7">
        <v>510</v>
      </c>
      <c r="E8" s="10" t="s">
        <v>13</v>
      </c>
      <c r="F8" s="10" t="s">
        <v>43</v>
      </c>
      <c r="G8" s="13"/>
    </row>
    <row r="9" spans="3:6" ht="12.75">
      <c r="C9" s="13" t="s">
        <v>38</v>
      </c>
      <c r="D9" s="7">
        <v>1312</v>
      </c>
      <c r="E9" s="10" t="s">
        <v>13</v>
      </c>
      <c r="F9" s="10" t="s">
        <v>42</v>
      </c>
    </row>
    <row r="10" spans="3:5" ht="12.75">
      <c r="C10" s="13" t="s">
        <v>39</v>
      </c>
      <c r="D10" s="7">
        <v>110</v>
      </c>
      <c r="E10" s="10" t="s">
        <v>13</v>
      </c>
    </row>
    <row r="11" spans="3:5" ht="12.75">
      <c r="C11" s="13" t="s">
        <v>23</v>
      </c>
      <c r="D11" s="10">
        <f>(D8/D7)*(D6-D9)</f>
        <v>1.938</v>
      </c>
      <c r="E11" s="10" t="s">
        <v>13</v>
      </c>
    </row>
    <row r="12" spans="3:5" ht="12.75">
      <c r="C12" s="13" t="s">
        <v>24</v>
      </c>
      <c r="D12" s="10">
        <f>IF(D9&gt;D6,D9-D11,D9+D11)</f>
        <v>1313.938</v>
      </c>
      <c r="E12" s="10" t="s">
        <v>13</v>
      </c>
    </row>
    <row r="13" spans="3:7" ht="12.75">
      <c r="C13" s="14" t="s">
        <v>21</v>
      </c>
      <c r="D13" s="15">
        <f>D12-D10</f>
        <v>1203.938</v>
      </c>
      <c r="E13" s="16" t="s">
        <v>13</v>
      </c>
      <c r="F13" s="17">
        <f>D13/10</f>
        <v>120.39380000000001</v>
      </c>
      <c r="G13" s="16" t="s">
        <v>22</v>
      </c>
    </row>
    <row r="15" ht="12.75">
      <c r="B15" s="5" t="s">
        <v>32</v>
      </c>
    </row>
    <row r="16" ht="12.75">
      <c r="B16" s="19" t="s">
        <v>33</v>
      </c>
    </row>
    <row r="17" ht="12.75">
      <c r="B17" s="19" t="s">
        <v>41</v>
      </c>
    </row>
    <row r="18" ht="12.75">
      <c r="B18" s="19" t="s">
        <v>40</v>
      </c>
    </row>
    <row r="20" spans="3:7" ht="12.75">
      <c r="C20" s="10" t="s">
        <v>25</v>
      </c>
      <c r="G20" s="10" t="s">
        <v>28</v>
      </c>
    </row>
    <row r="21" spans="3:7" ht="12.75">
      <c r="C21" s="10" t="s">
        <v>26</v>
      </c>
      <c r="G21" s="18" t="s">
        <v>31</v>
      </c>
    </row>
    <row r="22" spans="3:7" ht="12.75">
      <c r="C22" s="10" t="s">
        <v>27</v>
      </c>
      <c r="G22" s="10" t="s">
        <v>30</v>
      </c>
    </row>
    <row r="23" ht="12.75">
      <c r="G23" s="10" t="s">
        <v>29</v>
      </c>
    </row>
    <row r="24" ht="12.75"/>
    <row r="25" ht="12.75"/>
    <row r="26" ht="12.75"/>
    <row r="27" ht="12.75"/>
    <row r="28" ht="12.75"/>
    <row r="29" ht="12.75">
      <c r="B29" s="10" t="s">
        <v>34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35"/>
  <sheetViews>
    <sheetView showGridLines="0" zoomScalePageLayoutView="0" workbookViewId="0" topLeftCell="A4">
      <selection activeCell="B31" sqref="B31"/>
    </sheetView>
  </sheetViews>
  <sheetFormatPr defaultColWidth="9.140625" defaultRowHeight="12.75"/>
  <cols>
    <col min="5" max="5" width="4.8515625" style="0" customWidth="1"/>
  </cols>
  <sheetData>
    <row r="2" ht="12.75">
      <c r="H2" s="9" t="s">
        <v>20</v>
      </c>
    </row>
    <row r="4" ht="12.75">
      <c r="F4" s="6" t="s">
        <v>0</v>
      </c>
    </row>
    <row r="5" ht="12.75">
      <c r="F5" s="6" t="s">
        <v>1</v>
      </c>
    </row>
    <row r="7" spans="2:5" ht="12.75">
      <c r="B7" t="s">
        <v>9</v>
      </c>
      <c r="D7" s="7">
        <v>510</v>
      </c>
      <c r="E7" t="s">
        <v>13</v>
      </c>
    </row>
    <row r="8" spans="2:5" ht="12.75">
      <c r="B8" t="s">
        <v>10</v>
      </c>
      <c r="D8" s="7">
        <v>10</v>
      </c>
      <c r="E8" t="s">
        <v>14</v>
      </c>
    </row>
    <row r="9" spans="2:5" ht="12.75">
      <c r="B9" t="s">
        <v>11</v>
      </c>
      <c r="D9" s="7">
        <v>200</v>
      </c>
      <c r="E9" t="s">
        <v>13</v>
      </c>
    </row>
    <row r="10" spans="2:6" ht="13.5">
      <c r="B10" t="s">
        <v>12</v>
      </c>
      <c r="D10" s="7">
        <v>100</v>
      </c>
      <c r="E10" t="s">
        <v>13</v>
      </c>
      <c r="F10" s="8" t="s">
        <v>19</v>
      </c>
    </row>
    <row r="11" ht="6" customHeight="1"/>
    <row r="12" spans="3:6" ht="12.75">
      <c r="C12" s="3" t="s">
        <v>15</v>
      </c>
      <c r="D12" s="1">
        <f>(-1*((D7/(D8*1000))*D9))+(D9-D10)</f>
        <v>89.8</v>
      </c>
      <c r="E12" s="2" t="s">
        <v>13</v>
      </c>
      <c r="F12" s="2" t="str">
        <f>IF(D12&lt;0,"(omlaag)","(omhoog)")</f>
        <v>(omhoog)</v>
      </c>
    </row>
    <row r="14" spans="2:3" ht="12.75">
      <c r="B14" s="4" t="s">
        <v>16</v>
      </c>
      <c r="C14" t="s">
        <v>17</v>
      </c>
    </row>
    <row r="15" ht="12.75">
      <c r="C15" t="s">
        <v>18</v>
      </c>
    </row>
    <row r="30" ht="12.75">
      <c r="B30" s="5" t="s">
        <v>8</v>
      </c>
    </row>
    <row r="31" ht="12.75">
      <c r="B31" t="s">
        <v>2</v>
      </c>
    </row>
    <row r="32" ht="6" customHeight="1"/>
    <row r="33" spans="5:9" ht="12.75">
      <c r="E33" t="s">
        <v>3</v>
      </c>
      <c r="I33" t="s">
        <v>4</v>
      </c>
    </row>
    <row r="34" spans="5:9" ht="12.75">
      <c r="E34" t="s">
        <v>5</v>
      </c>
      <c r="I34" t="s">
        <v>6</v>
      </c>
    </row>
    <row r="35" ht="12.75">
      <c r="E35" t="s">
        <v>7</v>
      </c>
    </row>
  </sheetData>
  <sheetProtection sheet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Ikke</dc:creator>
  <cp:keywords/>
  <dc:description/>
  <cp:lastModifiedBy>Thijsse, Albert</cp:lastModifiedBy>
  <dcterms:created xsi:type="dcterms:W3CDTF">2014-11-04T20:48:27Z</dcterms:created>
  <dcterms:modified xsi:type="dcterms:W3CDTF">2015-09-09T11:33:58Z</dcterms:modified>
  <cp:category/>
  <cp:version/>
  <cp:contentType/>
  <cp:contentStatus/>
</cp:coreProperties>
</file>